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Лист3" sheetId="1" r:id="rId1"/>
  </sheets>
  <definedNames>
    <definedName name="_xlnm.Print_Area" localSheetId="0">'Лист3'!$A$1:$M$22</definedName>
  </definedNames>
  <calcPr fullCalcOnLoad="1"/>
</workbook>
</file>

<file path=xl/sharedStrings.xml><?xml version="1.0" encoding="utf-8"?>
<sst xmlns="http://schemas.openxmlformats.org/spreadsheetml/2006/main" count="19" uniqueCount="15">
  <si>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</si>
  <si>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</si>
  <si>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** Расчет начальной (максимальной) цены контракта  производится путем сложения начальных (максимальных) цен по позициям.</t>
  </si>
  <si>
    <t xml:space="preserve">Начальная (максимальная) цена контракта**, руб. 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</si>
  <si>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</si>
  <si>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</si>
  <si>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В соответствии с техническим заданием</t>
  </si>
  <si>
    <t>ОБОСНОВАНИЕ НАЧАЛЬНОЙ (МАКСИМАЛЬНОЙ) ЦЕНЫ МУНИЦИПАЛЬНОГО КОНТРАКТА</t>
  </si>
  <si>
    <t>Спортивный комплекс ""Компакт" Артикул ГТО-0403</t>
  </si>
  <si>
    <t>Качели двойные "Луна" Артикул И-2203</t>
  </si>
  <si>
    <t>Игровой комплекс "Город детства"Артикул ИК-1107</t>
  </si>
  <si>
    <r>
      <rPr>
        <u val="single"/>
        <sz val="12"/>
        <rFont val="Times New Roman"/>
        <family val="1"/>
      </rPr>
      <t>Заказчик:</t>
    </r>
    <r>
      <rPr>
        <sz val="12"/>
        <rFont val="Times New Roman"/>
        <family val="1"/>
      </rPr>
      <t xml:space="preserve"> Администрация Аргаяшского сельского поселения</t>
    </r>
  </si>
  <si>
    <r>
      <rPr>
        <u val="single"/>
        <sz val="12"/>
        <rFont val="Times New Roman"/>
        <family val="1"/>
      </rPr>
      <t>Предмет контракта:</t>
    </r>
    <r>
      <rPr>
        <sz val="12"/>
        <rFont val="Times New Roman"/>
        <family val="1"/>
      </rPr>
      <t xml:space="preserve"> Детская игровая площадка на площади им.В.И. Ленина  с.Аргаяш Аргаяшского района Челябинской области</t>
    </r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</si>
  <si>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и обоснования начальной (максимальной) цены контракта</t>
  </si>
  <si>
    <r>
      <rPr>
        <sz val="8"/>
        <rFont val="Times New Roman"/>
        <family val="1"/>
      </rPr>
      <t xml:space="preserve">Приложение №2 к документации об аукционе </t>
    </r>
    <r>
      <rPr>
        <sz val="12"/>
        <rFont val="Times New Roman"/>
        <family val="1"/>
      </rPr>
      <t xml:space="preserve">                                                        Глава сельского поселения                                          _______________А.З. Ишкильдин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</si>
</sst>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428625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65785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0">
      <selection activeCell="A8" sqref="A8:M9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6.421875" style="0" customWidth="1"/>
    <col min="4" max="4" width="10.140625" style="0" customWidth="1"/>
    <col min="5" max="5" width="17.7109375" style="0" customWidth="1"/>
    <col min="6" max="6" width="13.140625" style="0" customWidth="1"/>
    <col min="7" max="7" width="12.140625" style="0" customWidth="1"/>
    <col min="8" max="9" width="11.7109375" style="0" customWidth="1"/>
    <col min="10" max="10" width="12.8515625" style="0" customWidth="1"/>
    <col min="11" max="11" width="14.140625" style="0" customWidth="1"/>
    <col min="12" max="12" width="14.28125" style="0" customWidth="1"/>
    <col min="13" max="13" width="19.57421875" style="0" customWidth="1"/>
    <col min="15" max="16" width="17.57421875" style="0" bestFit="1" customWidth="1"/>
    <col min="17" max="17" width="12.00390625" style="0" bestFit="1" customWidth="1"/>
  </cols>
  <sheetData>
    <row r="1" spans="10:13" ht="18" customHeight="1">
      <c r="J1" s="20" t="s">
        <v>14</v>
      </c>
      <c r="K1" s="20"/>
      <c r="L1" s="20"/>
      <c r="M1" s="20"/>
    </row>
    <row r="2" spans="10:13" ht="23.25" customHeight="1">
      <c r="J2" s="20"/>
      <c r="K2" s="20"/>
      <c r="L2" s="20"/>
      <c r="M2" s="20"/>
    </row>
    <row r="3" spans="10:13" ht="28.5" customHeight="1">
      <c r="J3" s="20"/>
      <c r="K3" s="20"/>
      <c r="L3" s="20"/>
      <c r="M3" s="20"/>
    </row>
    <row r="4" spans="11:13" ht="15" customHeight="1">
      <c r="K4" s="16"/>
      <c r="L4" s="16"/>
      <c r="M4" s="16"/>
    </row>
    <row r="5" spans="1:13" ht="19.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5.75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4"/>
    </row>
    <row r="8" spans="1:14" ht="32.25" customHeight="1">
      <c r="A8" s="17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"/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8.7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48" customHeight="1" thickBot="1">
      <c r="A11" s="19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6" ht="57.75" customHeight="1" thickBot="1">
      <c r="A12" s="12">
        <v>1</v>
      </c>
      <c r="B12" s="14" t="s">
        <v>8</v>
      </c>
      <c r="C12" s="9" t="s">
        <v>5</v>
      </c>
      <c r="D12" s="10">
        <v>1</v>
      </c>
      <c r="E12" s="9" t="s">
        <v>6</v>
      </c>
      <c r="F12" s="9">
        <v>3</v>
      </c>
      <c r="G12" s="11">
        <v>78000</v>
      </c>
      <c r="H12" s="11">
        <v>82500</v>
      </c>
      <c r="I12" s="11">
        <v>81250</v>
      </c>
      <c r="J12" s="7">
        <f>SQRT((G12-L12)^2+(H12-L12)^2+(I12-L12)^2)/SQRT((F12-1))</f>
        <v>2322.893310797979</v>
      </c>
      <c r="K12" s="7">
        <f>J12/L12*100</f>
        <v>2.882597816195954</v>
      </c>
      <c r="L12" s="6">
        <f>ROUND(AVERAGE(G12:I12),2)</f>
        <v>80583.33</v>
      </c>
      <c r="M12" s="6">
        <f>D12*L12</f>
        <v>80583.33</v>
      </c>
      <c r="O12" s="8"/>
      <c r="P12" s="8"/>
    </row>
    <row r="13" spans="1:16" ht="45" customHeight="1" thickBot="1">
      <c r="A13" s="12">
        <v>2</v>
      </c>
      <c r="B13" s="13" t="s">
        <v>9</v>
      </c>
      <c r="C13" s="9" t="s">
        <v>5</v>
      </c>
      <c r="D13" s="10">
        <v>1</v>
      </c>
      <c r="E13" s="9" t="s">
        <v>6</v>
      </c>
      <c r="F13" s="9">
        <v>3</v>
      </c>
      <c r="G13" s="11">
        <v>36000</v>
      </c>
      <c r="H13" s="11">
        <v>39500</v>
      </c>
      <c r="I13" s="11">
        <v>38750</v>
      </c>
      <c r="J13" s="7">
        <f>SQRT((G13-L13)^2+(H13-L13)^2+(I13-L13)^2)/SQRT((F13-1))</f>
        <v>1842.7786989625206</v>
      </c>
      <c r="K13" s="7">
        <f>J13/L13*100</f>
        <v>4.838806635245711</v>
      </c>
      <c r="L13" s="6">
        <f>ROUND(AVERAGE(G13:I13),2)</f>
        <v>38083.33</v>
      </c>
      <c r="M13" s="6">
        <f>D13*L13</f>
        <v>38083.33</v>
      </c>
      <c r="O13" s="8"/>
      <c r="P13" s="8"/>
    </row>
    <row r="14" spans="1:16" ht="53.25" customHeight="1" thickBot="1">
      <c r="A14" s="12">
        <v>3</v>
      </c>
      <c r="B14" s="14" t="s">
        <v>10</v>
      </c>
      <c r="C14" s="9" t="s">
        <v>5</v>
      </c>
      <c r="D14" s="10">
        <v>1</v>
      </c>
      <c r="E14" s="9" t="s">
        <v>6</v>
      </c>
      <c r="F14" s="9">
        <v>3</v>
      </c>
      <c r="G14" s="11">
        <v>238500</v>
      </c>
      <c r="H14" s="11">
        <v>254500</v>
      </c>
      <c r="I14" s="11">
        <v>261000</v>
      </c>
      <c r="J14" s="7">
        <f>SQRT((G14-L14)^2+(H14-L14)^2+(I14-L14)^2)/SQRT((F14-1))</f>
        <v>11579.435795121884</v>
      </c>
      <c r="K14" s="7">
        <f>J14/L14*100</f>
        <v>4.607202632106885</v>
      </c>
      <c r="L14" s="6">
        <f>ROUND(AVERAGE(G14:I14),2)</f>
        <v>251333.33</v>
      </c>
      <c r="M14" s="6">
        <f>D14*L14</f>
        <v>251333.33</v>
      </c>
      <c r="O14" s="8"/>
      <c r="P14" s="8"/>
    </row>
    <row r="15" spans="1:15" ht="18" customHeight="1">
      <c r="A15" s="24" t="s">
        <v>3</v>
      </c>
      <c r="B15" s="25"/>
      <c r="C15" s="25"/>
      <c r="D15" s="25"/>
      <c r="E15" s="25"/>
      <c r="F15" s="25"/>
      <c r="G15" s="25"/>
      <c r="H15" s="25"/>
      <c r="I15" s="25"/>
      <c r="J15" s="26"/>
      <c r="K15" s="5"/>
      <c r="L15" s="5"/>
      <c r="M15" s="1">
        <f>SUM(M12:M14)</f>
        <v>369999.99</v>
      </c>
      <c r="O15" s="8"/>
    </row>
    <row r="16" spans="1:15" ht="15.75">
      <c r="A16" s="3" t="s">
        <v>0</v>
      </c>
      <c r="B16" s="3"/>
      <c r="O16" s="8"/>
    </row>
    <row r="17" ht="12.75">
      <c r="O17" s="8"/>
    </row>
    <row r="18" ht="12.75">
      <c r="O18" s="8"/>
    </row>
    <row r="19" ht="12.75">
      <c r="O19" s="8"/>
    </row>
    <row r="20" spans="1:15" ht="108" customHeight="1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O20" s="8"/>
    </row>
    <row r="21" spans="14:15" ht="106.5" customHeight="1" hidden="1">
      <c r="N21" s="2"/>
      <c r="O21" s="8"/>
    </row>
    <row r="22" ht="15.75">
      <c r="A22" s="3" t="s">
        <v>2</v>
      </c>
    </row>
  </sheetData>
  <sheetProtection/>
  <mergeCells count="8">
    <mergeCell ref="A20:M20"/>
    <mergeCell ref="A15:J15"/>
    <mergeCell ref="A8:M9"/>
    <mergeCell ref="A10:M10"/>
    <mergeCell ref="A11:M11"/>
    <mergeCell ref="J1:M3"/>
    <mergeCell ref="A5:M5"/>
    <mergeCell ref="A7:M7"/>
  </mergeCells>
  <printOptions/>
  <pageMargins left="0.25" right="0.25" top="0.29" bottom="0.23" header="0.22" footer="0.1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2018-09-10T05:25:41Z</cp:lastPrinted>
  <dcterms:created xsi:type="dcterms:W3CDTF">1996-10-08T23:32:33Z</dcterms:created>
  <dcterms:modified xsi:type="dcterms:W3CDTF">2018-09-10T05:34:48Z</dcterms:modified>
  <cp:category/>
  <cp:version/>
  <cp:contentType/>
  <cp:contentStatus/>
</cp:coreProperties>
</file>